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IJEČANJ" sheetId="1" r:id="rId1"/>
  </sheets>
  <definedNames/>
  <calcPr fullCalcOnLoad="1"/>
</workbook>
</file>

<file path=xl/sharedStrings.xml><?xml version="1.0" encoding="utf-8"?>
<sst xmlns="http://schemas.openxmlformats.org/spreadsheetml/2006/main" count="309" uniqueCount="184">
  <si>
    <t>JAVNA OBJAVA INFORMACIJA O TROŠENJU SREDSTAVA</t>
  </si>
  <si>
    <t>OIB</t>
  </si>
  <si>
    <t>HEP-OPSKRBA D.O.O.</t>
  </si>
  <si>
    <t>FINANCIJSKA AGENCIJA</t>
  </si>
  <si>
    <t>PRIVREDNA BANKA ZAGREB</t>
  </si>
  <si>
    <t>HP-HRVATSKA POŠTA D.D.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</si>
  <si>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</si>
  <si>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</si>
  <si>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</si>
  <si>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</si>
  <si>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</si>
  <si>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</si>
  <si>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</si>
  <si>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VINKOVCI</t>
  </si>
  <si>
    <t>ZAGREB</t>
  </si>
  <si>
    <t>OSIJEK</t>
  </si>
  <si>
    <t>1.</t>
  </si>
  <si>
    <t>26.</t>
  </si>
  <si>
    <t>44.</t>
  </si>
  <si>
    <t>3.</t>
  </si>
  <si>
    <t>25.</t>
  </si>
  <si>
    <t>24.</t>
  </si>
  <si>
    <t>5.</t>
  </si>
  <si>
    <t>9.</t>
  </si>
  <si>
    <t>29.</t>
  </si>
  <si>
    <t>8.</t>
  </si>
  <si>
    <t>30.</t>
  </si>
  <si>
    <t>7.</t>
  </si>
  <si>
    <t>17.</t>
  </si>
  <si>
    <t>28.</t>
  </si>
  <si>
    <t>40.</t>
  </si>
  <si>
    <t>15.</t>
  </si>
  <si>
    <t>2.</t>
  </si>
  <si>
    <t>6.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</si>
  <si>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</si>
  <si>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</si>
  <si>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</si>
  <si>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</si>
  <si>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</si>
  <si>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</si>
  <si>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</si>
  <si>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</si>
  <si>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</si>
  <si>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</si>
  <si>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</si>
  <si>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</si>
  <si>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</si>
  <si>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</si>
  <si>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</si>
  <si>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</si>
  <si>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</si>
  <si>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</si>
  <si>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</si>
  <si>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</si>
  <si>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</si>
  <si>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</si>
  <si>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</si>
  <si>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</si>
  <si>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</si>
  <si>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45.</t>
  </si>
  <si>
    <t>46.</t>
  </si>
  <si>
    <t>Iznos (eur)</t>
  </si>
  <si>
    <t>HZZO</t>
  </si>
  <si>
    <t>ZA SIJEČANJ 2024. GODINE</t>
  </si>
  <si>
    <t>Redni broj</t>
  </si>
  <si>
    <t xml:space="preserve"> </t>
  </si>
  <si>
    <t>DOM NA KVADRAT D.O.O.</t>
  </si>
  <si>
    <t>ŽUPANJA</t>
  </si>
  <si>
    <t>Ostali nespomenuti rashodi poslovanja</t>
  </si>
  <si>
    <t>MARCONI OBRT ZA TRGOVINU</t>
  </si>
  <si>
    <t>VARAŽDIN</t>
  </si>
  <si>
    <t>ČISTOĆA ŽUPANJA d.o.o.</t>
  </si>
  <si>
    <t>Računalne usluge</t>
  </si>
  <si>
    <t>Komunalne usluge</t>
  </si>
  <si>
    <t>Materijal i sirovine</t>
  </si>
  <si>
    <t>Bankarske usluge i usluge platnog prometa</t>
  </si>
  <si>
    <t>Intelektualne i osobne usluge</t>
  </si>
  <si>
    <t>HRVATSKI TELEKOM d.d.</t>
  </si>
  <si>
    <t>Usluge telefona, pošte i prijevoza</t>
  </si>
  <si>
    <t>Energija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</si>
  <si>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</si>
  <si>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</si>
  <si>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</si>
  <si>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</si>
  <si>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</si>
  <si>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</si>
  <si>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>Ukupno HEP OPSKRBA D.O.O.</t>
  </si>
  <si>
    <t>Ukupno HRVATSKI TELEKOM d.d.</t>
  </si>
  <si>
    <t>Ukupno HRVATSKA POŠTA d.d:</t>
  </si>
  <si>
    <t>Ukupno ČISTOĆA ŽUPANJA d.o.o.</t>
  </si>
  <si>
    <t>Ukupno FINANCIJSKA AGENCIJA</t>
  </si>
  <si>
    <t>Ukupno MARCONI OBRT ZA TRGOVINU</t>
  </si>
  <si>
    <t>Ukupno PRIVREDNA BANKA ZAGREB</t>
  </si>
  <si>
    <t>SVEUKUPNO</t>
  </si>
  <si>
    <t xml:space="preserve">Ukupno KATEGORIJA 2 </t>
  </si>
  <si>
    <t>UKUPNO KATEGORIJA 1</t>
  </si>
  <si>
    <t>4.</t>
  </si>
  <si>
    <t>TEHNOGUMA D.O.O.</t>
  </si>
  <si>
    <t>Ukupno TEHNOGUMA D.O.O.</t>
  </si>
  <si>
    <t>DECATHLON ZAGREB D.O.O.</t>
  </si>
  <si>
    <t>PODRAVKA DD</t>
  </si>
  <si>
    <t>KOPRIVNICA</t>
  </si>
  <si>
    <t>LEDO PLUS D.O.O.</t>
  </si>
  <si>
    <t>VINDIJA DD PREHRAMBENA INDUSTRIJA</t>
  </si>
  <si>
    <t>BOSO D.O.O.</t>
  </si>
  <si>
    <t>MONEX ZAJEDNIČKI OBRT VL.STJEPAN I LEOPOLD ŽIVKOVIĆ</t>
  </si>
  <si>
    <t>ŠTITAR</t>
  </si>
  <si>
    <t>Zavod za javno zdravstvo Vukovarsko srijemske županije</t>
  </si>
  <si>
    <t>UKUPNO Zavod za javno zdravstvo Vukovarsko srijemske županije</t>
  </si>
  <si>
    <t>Ostali materijal za potrebe redovnog poslovanja</t>
  </si>
  <si>
    <t>OPG PANNONICUM, DARKO STARINEC</t>
  </si>
  <si>
    <t>HRVATSKI VETERINARSKI INSTITUT</t>
  </si>
  <si>
    <t>Zdravstvene i veterinarske usluge</t>
  </si>
  <si>
    <t>Materijal i dijelovi za tekuće i investicijsko održavanje</t>
  </si>
  <si>
    <t>Ukupno DOM NA KVADRAT D.O.O.</t>
  </si>
  <si>
    <t>SOLJAČIĆ-COMMERCE D.O.O.</t>
  </si>
  <si>
    <t>Naknade građanima i kućanstvima u naravi</t>
  </si>
  <si>
    <t>Ukupno SOLJAČIĆ-COMMERCE D.O.O.</t>
  </si>
  <si>
    <t>ELEKTRO ČOP D.O.O.</t>
  </si>
  <si>
    <t>Usluge tekućeg i investicijskog održavanja</t>
  </si>
  <si>
    <t>Ukupno ELEKTRO ČOP D.O.O.</t>
  </si>
  <si>
    <t xml:space="preserve">LUČIĆ, OBRT ZA POPRAVAK IVATROGASNIH APARATA </t>
  </si>
  <si>
    <t xml:space="preserve">Ukupno LUČIĆ, OBRT ZA POPRAVAK IVATROGASNIH APARATA </t>
  </si>
  <si>
    <t>KOPIREX VL.JOSIP GELEMANOVIĆ</t>
  </si>
  <si>
    <t>SLAVONSKI BROD</t>
  </si>
  <si>
    <t>HRVOJE HORVAT VL.OBRTA</t>
  </si>
  <si>
    <t>Ukupno HRVOJE HORVAT VL.OBRTA</t>
  </si>
  <si>
    <t>Ukupno KOPIREX VL.JOSIP GELEMANOVIĆ</t>
  </si>
  <si>
    <t>ORTO STEP D.O.O.</t>
  </si>
  <si>
    <t>Službena radna i zaštitna odjeća i obuća</t>
  </si>
  <si>
    <t>Ukupno ORTO STEP D.O.O.</t>
  </si>
  <si>
    <t>Uredski materijal i ostali materijalni rashodi</t>
  </si>
  <si>
    <t>INFO BIL OBRT</t>
  </si>
  <si>
    <t>AKORD D.O.O.</t>
  </si>
  <si>
    <t>Ukupno AKORD D.O.O.</t>
  </si>
  <si>
    <t>Ukupno INFO BIL OBRT</t>
  </si>
  <si>
    <t>OPG KREŠIMIR ČOLIĆ</t>
  </si>
  <si>
    <t>Ukupno OPG KREŠIMIR ČOLIĆ</t>
  </si>
  <si>
    <t xml:space="preserve">Sitan inventar </t>
  </si>
  <si>
    <t>KOMUNALAC D.O.O.</t>
  </si>
  <si>
    <t>Ukupno KOMUNALAC D.O.O.</t>
  </si>
  <si>
    <t>TETRODA D.O.O.</t>
  </si>
  <si>
    <t>Ukupno TETRODA D.O.O.</t>
  </si>
  <si>
    <t>OBRT ELKO</t>
  </si>
  <si>
    <t>Ukupno OBRT ELKO</t>
  </si>
  <si>
    <t>GLAZBENO SCENSKE USLUGE DUJETON ŽUPANJA</t>
  </si>
  <si>
    <t>Ostale usluge</t>
  </si>
  <si>
    <t>PAŠTRIK 2</t>
  </si>
  <si>
    <t>Ukupno PAŠTRIK 2</t>
  </si>
  <si>
    <t>Ukupno DECATHLON ZAGREB D.O.O.</t>
  </si>
  <si>
    <t>GRAD ŽUPANJA</t>
  </si>
  <si>
    <t>Pristojbe i naknade</t>
  </si>
  <si>
    <t>Ukupno GRAD ŽUPANJA</t>
  </si>
  <si>
    <t>Reprezentacija</t>
  </si>
  <si>
    <t>Ukupno PODRAVKA D.D.</t>
  </si>
  <si>
    <t>Ukupno LEDO PLUS D.O.O.</t>
  </si>
  <si>
    <t>Ukupno VINDIJA DD PREHRAMBENA INDUSTRIJA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</si>
  <si>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</si>
  <si>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</si>
  <si>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</si>
  <si>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</si>
  <si>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</si>
  <si>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</si>
  <si>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</si>
  <si>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</si>
  <si>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</si>
  <si>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</si>
  <si>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</si>
  <si>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</si>
  <si>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</si>
  <si>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</si>
  <si>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</si>
  <si>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</si>
  <si>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</si>
  <si>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</si>
  <si>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</si>
  <si>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OŠ IVANA KOZARCA ŽUPANJA</t>
  </si>
  <si>
    <t>32270 ŽUPANJA,Dr.Franje Račkog 30</t>
  </si>
  <si>
    <t>OIB:86057237693</t>
  </si>
  <si>
    <t>Ukupno BOSO D.O.O.</t>
  </si>
  <si>
    <t>Ukupno MONEX ZAJEDNIČKI OBRT VL.STJEPAN I LEOPOLD ŽIVKOVIĆ</t>
  </si>
  <si>
    <t>Ukupno OPG PANNONICUM, DARKO STARINEC</t>
  </si>
  <si>
    <t>Ukupno HRVATSKI VETERINARSKI INSTITUT</t>
  </si>
  <si>
    <t>Ukupno GLAZBENO SCENSKE USLUGE DUJETON ŽUPANJA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</si>
</sst>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\.m\.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0" fontId="2" fillId="7" borderId="10" xfId="0" applyFont="1" applyFill="1" applyBorder="1" applyAlignment="1">
      <alignment vertical="top"/>
    </xf>
    <xf numFmtId="4" fontId="2" fillId="7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7" borderId="1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8" fillId="0" borderId="18" xfId="50" applyFont="1" applyFill="1" applyBorder="1" applyAlignment="1">
      <alignment horizontal="left" vertical="center" wrapText="1"/>
      <protection/>
    </xf>
    <xf numFmtId="0" fontId="7" fillId="7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top"/>
    </xf>
    <xf numFmtId="0" fontId="9" fillId="7" borderId="19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left" vertical="center"/>
    </xf>
    <xf numFmtId="0" fontId="7" fillId="13" borderId="21" xfId="0" applyFont="1" applyFill="1" applyBorder="1" applyAlignment="1">
      <alignment horizontal="left" vertical="center"/>
    </xf>
    <xf numFmtId="4" fontId="7" fillId="13" borderId="21" xfId="0" applyNumberFormat="1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2" fillId="7" borderId="19" xfId="0" applyFon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9" xfId="0" applyFill="1" applyBorder="1" applyAlignment="1">
      <alignment vertical="top"/>
    </xf>
    <xf numFmtId="0" fontId="9" fillId="13" borderId="22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4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76">
      <selection activeCell="B101" sqref="B101"/>
    </sheetView>
  </sheetViews>
  <sheetFormatPr defaultColWidth="9.140625" defaultRowHeight="12.75"/>
  <cols>
    <col min="1" max="1" width="8.421875" style="0" customWidth="1"/>
    <col min="2" max="2" width="48.28125" style="0" customWidth="1"/>
    <col min="3" max="3" width="12.7109375" style="8" customWidth="1"/>
    <col min="4" max="4" width="14.8515625" style="8" customWidth="1"/>
    <col min="5" max="5" width="12.28125" style="4" customWidth="1"/>
    <col min="6" max="6" width="9.140625" style="8" customWidth="1"/>
    <col min="7" max="7" width="41.421875" style="0" customWidth="1"/>
    <col min="11" max="12" width="10.140625" style="0" bestFit="1" customWidth="1"/>
  </cols>
  <sheetData>
    <row r="1" ht="15">
      <c r="B1" s="3"/>
    </row>
    <row r="2" ht="14.25">
      <c r="B2" s="7" t="s">
        <v>176</v>
      </c>
    </row>
    <row r="3" ht="14.25">
      <c r="B3" s="7" t="s">
        <v>177</v>
      </c>
    </row>
    <row r="4" ht="14.25">
      <c r="B4" s="7" t="s">
        <v>178</v>
      </c>
    </row>
    <row r="5" ht="15">
      <c r="B5" s="3"/>
    </row>
    <row r="6" spans="2:7" ht="18.75">
      <c r="B6" s="45" t="s">
        <v>0</v>
      </c>
      <c r="C6" s="45"/>
      <c r="D6" s="45"/>
      <c r="E6" s="45"/>
      <c r="F6" s="45"/>
      <c r="G6" s="45"/>
    </row>
    <row r="7" spans="2:7" ht="18.75">
      <c r="B7" s="6"/>
      <c r="C7" s="6"/>
      <c r="D7" s="6"/>
      <c r="E7" s="6"/>
      <c r="F7" s="6"/>
      <c r="G7" s="6"/>
    </row>
    <row r="8" spans="2:7" ht="18.75">
      <c r="B8" s="6"/>
      <c r="C8" s="45" t="s">
        <v>63</v>
      </c>
      <c r="D8" s="45"/>
      <c r="E8" s="45"/>
      <c r="F8" s="45"/>
      <c r="G8" s="6"/>
    </row>
    <row r="9" ht="13.5" thickBot="1"/>
    <row r="10" spans="1:7" ht="32.25" customHeight="1">
      <c r="A10" s="23" t="s">
        <v>64</v>
      </c>
      <c r="B10" s="24" t="s">
        <v>6</v>
      </c>
      <c r="C10" s="25" t="s">
        <v>1</v>
      </c>
      <c r="D10" s="25" t="s">
        <v>7</v>
      </c>
      <c r="E10" s="26" t="s">
        <v>61</v>
      </c>
      <c r="F10" s="25" t="s">
        <v>10</v>
      </c>
      <c r="G10" s="27" t="s">
        <v>8</v>
      </c>
    </row>
    <row r="11" spans="1:11" s="1" customFormat="1" ht="12.75">
      <c r="A11" s="28" t="s">
        <v>16</v>
      </c>
      <c r="B11" s="12" t="s">
        <v>9</v>
      </c>
      <c r="C11" s="11"/>
      <c r="D11" s="11"/>
      <c r="E11" s="13">
        <v>109887.67</v>
      </c>
      <c r="F11" s="11" t="s">
        <v>11</v>
      </c>
      <c r="G11" s="29" t="s">
        <v>82</v>
      </c>
      <c r="K11" s="5"/>
    </row>
    <row r="12" spans="1:11" s="1" customFormat="1" ht="12.75">
      <c r="A12" s="28" t="s">
        <v>32</v>
      </c>
      <c r="B12" s="12" t="s">
        <v>62</v>
      </c>
      <c r="C12" s="11"/>
      <c r="D12" s="11"/>
      <c r="E12" s="13">
        <v>17911.35</v>
      </c>
      <c r="F12" s="11" t="s">
        <v>12</v>
      </c>
      <c r="G12" s="29" t="s">
        <v>81</v>
      </c>
      <c r="K12" s="5"/>
    </row>
    <row r="13" spans="1:11" s="1" customFormat="1" ht="25.5">
      <c r="A13" s="28" t="s">
        <v>19</v>
      </c>
      <c r="B13" s="12" t="s">
        <v>9</v>
      </c>
      <c r="C13" s="11"/>
      <c r="D13" s="11"/>
      <c r="E13" s="13">
        <v>2748.33</v>
      </c>
      <c r="F13" s="11">
        <v>3212</v>
      </c>
      <c r="G13" s="30" t="s">
        <v>84</v>
      </c>
      <c r="K13" s="5"/>
    </row>
    <row r="14" spans="1:7" s="1" customFormat="1" ht="12.75">
      <c r="A14" s="28" t="s">
        <v>96</v>
      </c>
      <c r="B14" s="12" t="s">
        <v>80</v>
      </c>
      <c r="C14" s="11"/>
      <c r="D14" s="11"/>
      <c r="E14" s="13">
        <v>45.57</v>
      </c>
      <c r="F14" s="11" t="s">
        <v>11</v>
      </c>
      <c r="G14" s="29" t="s">
        <v>82</v>
      </c>
    </row>
    <row r="15" spans="1:7" s="1" customFormat="1" ht="12.75">
      <c r="A15" s="28" t="s">
        <v>22</v>
      </c>
      <c r="B15" s="12" t="s">
        <v>62</v>
      </c>
      <c r="C15" s="11"/>
      <c r="D15" s="11"/>
      <c r="E15" s="13">
        <v>7.52</v>
      </c>
      <c r="F15" s="11" t="s">
        <v>12</v>
      </c>
      <c r="G15" s="29" t="s">
        <v>81</v>
      </c>
    </row>
    <row r="16" spans="1:12" s="1" customFormat="1" ht="12.75">
      <c r="A16" s="28" t="s">
        <v>33</v>
      </c>
      <c r="B16" s="12" t="s">
        <v>85</v>
      </c>
      <c r="C16" s="11"/>
      <c r="D16" s="11"/>
      <c r="E16" s="13">
        <v>1399.79</v>
      </c>
      <c r="F16" s="11">
        <v>3121</v>
      </c>
      <c r="G16" s="29" t="s">
        <v>83</v>
      </c>
      <c r="K16" s="9"/>
      <c r="L16" s="2"/>
    </row>
    <row r="17" spans="1:7" s="1" customFormat="1" ht="12.75">
      <c r="A17" s="28" t="s">
        <v>27</v>
      </c>
      <c r="B17" s="12" t="s">
        <v>62</v>
      </c>
      <c r="C17" s="11"/>
      <c r="D17" s="11"/>
      <c r="E17" s="13">
        <v>230.97</v>
      </c>
      <c r="F17" s="11">
        <v>3132</v>
      </c>
      <c r="G17" s="29" t="s">
        <v>81</v>
      </c>
    </row>
    <row r="18" spans="1:7" s="1" customFormat="1" ht="12.75">
      <c r="A18" s="31"/>
      <c r="B18" s="18" t="s">
        <v>94</v>
      </c>
      <c r="C18" s="46"/>
      <c r="D18" s="47"/>
      <c r="E18" s="21">
        <f>SUM(E11:E17)</f>
        <v>132231.2</v>
      </c>
      <c r="F18" s="46"/>
      <c r="G18" s="48"/>
    </row>
    <row r="19" spans="1:7" s="1" customFormat="1" ht="12.75">
      <c r="A19" s="28" t="s">
        <v>25</v>
      </c>
      <c r="B19" s="12" t="s">
        <v>107</v>
      </c>
      <c r="C19" s="11">
        <v>92026134753</v>
      </c>
      <c r="D19" s="11" t="s">
        <v>13</v>
      </c>
      <c r="E19" s="13">
        <v>133.4</v>
      </c>
      <c r="F19" s="11">
        <v>3236</v>
      </c>
      <c r="G19" s="30" t="s">
        <v>112</v>
      </c>
    </row>
    <row r="20" spans="1:7" s="22" customFormat="1" ht="23.25" customHeight="1">
      <c r="A20" s="32"/>
      <c r="B20" s="14" t="s">
        <v>108</v>
      </c>
      <c r="C20" s="37"/>
      <c r="D20" s="40"/>
      <c r="E20" s="15">
        <f>SUM(E19)</f>
        <v>133.4</v>
      </c>
      <c r="F20" s="37"/>
      <c r="G20" s="41"/>
    </row>
    <row r="21" spans="1:10" s="1" customFormat="1" ht="25.5">
      <c r="A21" s="28" t="s">
        <v>23</v>
      </c>
      <c r="B21" s="12" t="s">
        <v>97</v>
      </c>
      <c r="C21" s="11">
        <v>38867318377</v>
      </c>
      <c r="D21" s="11" t="s">
        <v>14</v>
      </c>
      <c r="E21" s="13">
        <v>1194.4</v>
      </c>
      <c r="F21" s="11">
        <v>3224</v>
      </c>
      <c r="G21" s="30" t="s">
        <v>113</v>
      </c>
      <c r="J21" s="10" t="s">
        <v>65</v>
      </c>
    </row>
    <row r="22" spans="1:10" s="1" customFormat="1" ht="12.75">
      <c r="A22" s="32"/>
      <c r="B22" s="14" t="s">
        <v>98</v>
      </c>
      <c r="C22" s="37"/>
      <c r="D22" s="40"/>
      <c r="E22" s="15">
        <f>SUM(E21)</f>
        <v>1194.4</v>
      </c>
      <c r="F22" s="37"/>
      <c r="G22" s="41"/>
      <c r="J22" s="10"/>
    </row>
    <row r="23" spans="1:12" s="1" customFormat="1" ht="12.75">
      <c r="A23" s="28" t="s">
        <v>34</v>
      </c>
      <c r="B23" s="12" t="s">
        <v>100</v>
      </c>
      <c r="C23" s="11">
        <v>18928523252</v>
      </c>
      <c r="D23" s="11" t="s">
        <v>101</v>
      </c>
      <c r="E23" s="13">
        <v>203.38</v>
      </c>
      <c r="F23" s="11">
        <v>3222</v>
      </c>
      <c r="G23" s="30" t="s">
        <v>74</v>
      </c>
      <c r="L23" s="5"/>
    </row>
    <row r="24" spans="1:12" s="1" customFormat="1" ht="12.75">
      <c r="A24" s="28" t="s">
        <v>35</v>
      </c>
      <c r="B24" s="12" t="s">
        <v>100</v>
      </c>
      <c r="C24" s="11">
        <v>18928523252</v>
      </c>
      <c r="D24" s="11" t="s">
        <v>101</v>
      </c>
      <c r="E24" s="13">
        <v>298.71</v>
      </c>
      <c r="F24" s="11">
        <v>3222</v>
      </c>
      <c r="G24" s="30" t="s">
        <v>74</v>
      </c>
      <c r="L24" s="5"/>
    </row>
    <row r="25" spans="1:7" s="1" customFormat="1" ht="12.75">
      <c r="A25" s="28" t="s">
        <v>36</v>
      </c>
      <c r="B25" s="12" t="s">
        <v>100</v>
      </c>
      <c r="C25" s="11">
        <v>18928523252</v>
      </c>
      <c r="D25" s="11" t="s">
        <v>101</v>
      </c>
      <c r="E25" s="13">
        <v>120.29</v>
      </c>
      <c r="F25" s="11">
        <v>3222</v>
      </c>
      <c r="G25" s="30" t="s">
        <v>74</v>
      </c>
    </row>
    <row r="26" spans="1:10" s="1" customFormat="1" ht="12.75">
      <c r="A26" s="28" t="s">
        <v>37</v>
      </c>
      <c r="B26" s="12" t="s">
        <v>100</v>
      </c>
      <c r="C26" s="11">
        <v>18928523252</v>
      </c>
      <c r="D26" s="11" t="s">
        <v>101</v>
      </c>
      <c r="E26" s="13">
        <v>391.65</v>
      </c>
      <c r="F26" s="11">
        <v>3222</v>
      </c>
      <c r="G26" s="30" t="s">
        <v>74</v>
      </c>
      <c r="J26" s="10" t="s">
        <v>65</v>
      </c>
    </row>
    <row r="27" spans="1:7" s="1" customFormat="1" ht="12.75">
      <c r="A27" s="28" t="s">
        <v>38</v>
      </c>
      <c r="B27" s="12" t="s">
        <v>100</v>
      </c>
      <c r="C27" s="11">
        <v>18928523252</v>
      </c>
      <c r="D27" s="11" t="s">
        <v>101</v>
      </c>
      <c r="E27" s="13">
        <v>119.81</v>
      </c>
      <c r="F27" s="11">
        <v>3222</v>
      </c>
      <c r="G27" s="30" t="s">
        <v>74</v>
      </c>
    </row>
    <row r="28" spans="1:7" s="1" customFormat="1" ht="12.75">
      <c r="A28" s="32"/>
      <c r="B28" s="14" t="s">
        <v>154</v>
      </c>
      <c r="C28" s="37"/>
      <c r="D28" s="40"/>
      <c r="E28" s="15">
        <f>SUM(E23:E27)</f>
        <v>1133.84</v>
      </c>
      <c r="F28" s="37"/>
      <c r="G28" s="41"/>
    </row>
    <row r="29" spans="1:7" s="1" customFormat="1" ht="12.75">
      <c r="A29" s="28" t="s">
        <v>31</v>
      </c>
      <c r="B29" s="12" t="s">
        <v>102</v>
      </c>
      <c r="C29" s="11">
        <v>7179054100</v>
      </c>
      <c r="D29" s="11" t="s">
        <v>14</v>
      </c>
      <c r="E29" s="13">
        <v>689.75</v>
      </c>
      <c r="F29" s="11">
        <v>3222</v>
      </c>
      <c r="G29" s="30" t="s">
        <v>74</v>
      </c>
    </row>
    <row r="30" spans="1:7" s="1" customFormat="1" ht="12.75">
      <c r="A30" s="28" t="s">
        <v>39</v>
      </c>
      <c r="B30" s="12" t="s">
        <v>102</v>
      </c>
      <c r="C30" s="11">
        <v>7179054100</v>
      </c>
      <c r="D30" s="11" t="s">
        <v>14</v>
      </c>
      <c r="E30" s="13">
        <v>259.88</v>
      </c>
      <c r="F30" s="11">
        <v>3222</v>
      </c>
      <c r="G30" s="30" t="s">
        <v>74</v>
      </c>
    </row>
    <row r="31" spans="1:7" s="1" customFormat="1" ht="12.75">
      <c r="A31" s="28" t="s">
        <v>28</v>
      </c>
      <c r="B31" s="12" t="s">
        <v>102</v>
      </c>
      <c r="C31" s="11">
        <v>7179054100</v>
      </c>
      <c r="D31" s="11" t="s">
        <v>14</v>
      </c>
      <c r="E31" s="13">
        <v>1013.88</v>
      </c>
      <c r="F31" s="11">
        <v>3222</v>
      </c>
      <c r="G31" s="30" t="s">
        <v>74</v>
      </c>
    </row>
    <row r="32" spans="1:7" s="1" customFormat="1" ht="12.75">
      <c r="A32" s="28" t="s">
        <v>40</v>
      </c>
      <c r="B32" s="12" t="s">
        <v>102</v>
      </c>
      <c r="C32" s="11">
        <v>7179054100</v>
      </c>
      <c r="D32" s="11" t="s">
        <v>14</v>
      </c>
      <c r="E32" s="13">
        <v>1043.5</v>
      </c>
      <c r="F32" s="11">
        <v>3222</v>
      </c>
      <c r="G32" s="30" t="s">
        <v>74</v>
      </c>
    </row>
    <row r="33" spans="1:7" s="1" customFormat="1" ht="12.75">
      <c r="A33" s="32"/>
      <c r="B33" s="14" t="s">
        <v>155</v>
      </c>
      <c r="C33" s="37"/>
      <c r="D33" s="40"/>
      <c r="E33" s="15">
        <f>SUM(E29:E32)</f>
        <v>3007.01</v>
      </c>
      <c r="F33" s="37"/>
      <c r="G33" s="41"/>
    </row>
    <row r="34" spans="1:7" s="1" customFormat="1" ht="12.75">
      <c r="A34" s="28" t="s">
        <v>41</v>
      </c>
      <c r="B34" s="12" t="s">
        <v>103</v>
      </c>
      <c r="C34" s="11">
        <v>44138062462</v>
      </c>
      <c r="D34" s="11" t="s">
        <v>70</v>
      </c>
      <c r="E34" s="13">
        <v>287.3</v>
      </c>
      <c r="F34" s="11">
        <v>3222</v>
      </c>
      <c r="G34" s="30" t="s">
        <v>74</v>
      </c>
    </row>
    <row r="35" spans="1:7" s="1" customFormat="1" ht="12.75">
      <c r="A35" s="28" t="s">
        <v>42</v>
      </c>
      <c r="B35" s="12" t="s">
        <v>103</v>
      </c>
      <c r="C35" s="11">
        <v>44138062462</v>
      </c>
      <c r="D35" s="11" t="s">
        <v>70</v>
      </c>
      <c r="E35" s="13">
        <v>332.95</v>
      </c>
      <c r="F35" s="11">
        <v>3222</v>
      </c>
      <c r="G35" s="30" t="s">
        <v>74</v>
      </c>
    </row>
    <row r="36" spans="1:7" s="1" customFormat="1" ht="12.75">
      <c r="A36" s="28" t="s">
        <v>43</v>
      </c>
      <c r="B36" s="12" t="s">
        <v>103</v>
      </c>
      <c r="C36" s="11">
        <v>44138062462</v>
      </c>
      <c r="D36" s="11" t="s">
        <v>70</v>
      </c>
      <c r="E36" s="13">
        <v>368.03</v>
      </c>
      <c r="F36" s="11">
        <v>3222</v>
      </c>
      <c r="G36" s="30" t="s">
        <v>74</v>
      </c>
    </row>
    <row r="37" spans="1:7" s="1" customFormat="1" ht="12.75">
      <c r="A37" s="28" t="s">
        <v>44</v>
      </c>
      <c r="B37" s="12" t="s">
        <v>103</v>
      </c>
      <c r="C37" s="11">
        <v>44138062462</v>
      </c>
      <c r="D37" s="11" t="s">
        <v>70</v>
      </c>
      <c r="E37" s="13">
        <v>111.95</v>
      </c>
      <c r="F37" s="11">
        <v>3222</v>
      </c>
      <c r="G37" s="30" t="s">
        <v>74</v>
      </c>
    </row>
    <row r="38" spans="1:7" s="1" customFormat="1" ht="12.75">
      <c r="A38" s="28" t="s">
        <v>45</v>
      </c>
      <c r="B38" s="12" t="s">
        <v>103</v>
      </c>
      <c r="C38" s="11">
        <v>44138062462</v>
      </c>
      <c r="D38" s="11" t="s">
        <v>70</v>
      </c>
      <c r="E38" s="13">
        <v>618.33</v>
      </c>
      <c r="F38" s="11">
        <v>3222</v>
      </c>
      <c r="G38" s="30" t="s">
        <v>74</v>
      </c>
    </row>
    <row r="39" spans="1:7" s="1" customFormat="1" ht="12.75">
      <c r="A39" s="32"/>
      <c r="B39" s="14" t="s">
        <v>156</v>
      </c>
      <c r="C39" s="37"/>
      <c r="D39" s="40"/>
      <c r="E39" s="15">
        <f>SUM(E34:E38)</f>
        <v>1718.56</v>
      </c>
      <c r="F39" s="37"/>
      <c r="G39" s="41"/>
    </row>
    <row r="40" spans="1:7" s="1" customFormat="1" ht="12.75">
      <c r="A40" s="28" t="s">
        <v>21</v>
      </c>
      <c r="B40" s="12" t="s">
        <v>104</v>
      </c>
      <c r="C40" s="11">
        <v>91958721295</v>
      </c>
      <c r="D40" s="11" t="s">
        <v>13</v>
      </c>
      <c r="E40" s="13">
        <v>319.08</v>
      </c>
      <c r="F40" s="11">
        <v>3222</v>
      </c>
      <c r="G40" s="30" t="s">
        <v>74</v>
      </c>
    </row>
    <row r="41" spans="1:7" s="1" customFormat="1" ht="12.75">
      <c r="A41" s="28" t="s">
        <v>20</v>
      </c>
      <c r="B41" s="12" t="s">
        <v>104</v>
      </c>
      <c r="C41" s="11">
        <v>91958721295</v>
      </c>
      <c r="D41" s="11" t="s">
        <v>13</v>
      </c>
      <c r="E41" s="13">
        <v>193.02</v>
      </c>
      <c r="F41" s="11">
        <v>3222</v>
      </c>
      <c r="G41" s="30" t="s">
        <v>74</v>
      </c>
    </row>
    <row r="42" spans="1:7" s="1" customFormat="1" ht="12.75">
      <c r="A42" s="28" t="s">
        <v>17</v>
      </c>
      <c r="B42" s="12" t="s">
        <v>104</v>
      </c>
      <c r="C42" s="11">
        <v>91958721295</v>
      </c>
      <c r="D42" s="11" t="s">
        <v>13</v>
      </c>
      <c r="E42" s="13">
        <v>427.71</v>
      </c>
      <c r="F42" s="11">
        <v>3222</v>
      </c>
      <c r="G42" s="30" t="s">
        <v>74</v>
      </c>
    </row>
    <row r="43" spans="1:7" s="1" customFormat="1" ht="12.75">
      <c r="A43" s="28" t="s">
        <v>46</v>
      </c>
      <c r="B43" s="12" t="s">
        <v>104</v>
      </c>
      <c r="C43" s="11">
        <v>91958721295</v>
      </c>
      <c r="D43" s="11" t="s">
        <v>13</v>
      </c>
      <c r="E43" s="13">
        <v>11.55</v>
      </c>
      <c r="F43" s="11">
        <v>3221</v>
      </c>
      <c r="G43" s="30" t="s">
        <v>131</v>
      </c>
    </row>
    <row r="44" spans="1:7" s="1" customFormat="1" ht="12.75">
      <c r="A44" s="28" t="s">
        <v>29</v>
      </c>
      <c r="B44" s="12" t="s">
        <v>104</v>
      </c>
      <c r="C44" s="11">
        <v>91958721295</v>
      </c>
      <c r="D44" s="11" t="s">
        <v>13</v>
      </c>
      <c r="E44" s="13">
        <v>41.84</v>
      </c>
      <c r="F44" s="11">
        <v>3221</v>
      </c>
      <c r="G44" s="30" t="s">
        <v>131</v>
      </c>
    </row>
    <row r="45" spans="1:7" s="1" customFormat="1" ht="12.75">
      <c r="A45" s="28" t="s">
        <v>24</v>
      </c>
      <c r="B45" s="12" t="s">
        <v>104</v>
      </c>
      <c r="C45" s="11">
        <v>91958721295</v>
      </c>
      <c r="D45" s="11" t="s">
        <v>13</v>
      </c>
      <c r="E45" s="13">
        <v>1.99</v>
      </c>
      <c r="F45" s="11">
        <v>3225</v>
      </c>
      <c r="G45" s="30" t="s">
        <v>138</v>
      </c>
    </row>
    <row r="46" spans="1:7" s="1" customFormat="1" ht="12.75">
      <c r="A46" s="28" t="s">
        <v>26</v>
      </c>
      <c r="B46" s="12" t="s">
        <v>104</v>
      </c>
      <c r="C46" s="11">
        <v>91958721295</v>
      </c>
      <c r="D46" s="11" t="s">
        <v>13</v>
      </c>
      <c r="E46" s="13">
        <v>40.6</v>
      </c>
      <c r="F46" s="11">
        <v>3222</v>
      </c>
      <c r="G46" s="30" t="s">
        <v>74</v>
      </c>
    </row>
    <row r="47" spans="1:7" s="1" customFormat="1" ht="12.75">
      <c r="A47" s="28" t="s">
        <v>47</v>
      </c>
      <c r="B47" s="12" t="s">
        <v>104</v>
      </c>
      <c r="C47" s="11">
        <v>91958721295</v>
      </c>
      <c r="D47" s="11" t="s">
        <v>13</v>
      </c>
      <c r="E47" s="13">
        <v>13.8</v>
      </c>
      <c r="F47" s="11">
        <v>3293</v>
      </c>
      <c r="G47" s="30" t="s">
        <v>153</v>
      </c>
    </row>
    <row r="48" spans="1:7" s="1" customFormat="1" ht="12.75">
      <c r="A48" s="32"/>
      <c r="B48" s="14" t="s">
        <v>179</v>
      </c>
      <c r="C48" s="37"/>
      <c r="D48" s="40"/>
      <c r="E48" s="15">
        <f>SUM(E40:E47)</f>
        <v>1049.59</v>
      </c>
      <c r="F48" s="37"/>
      <c r="G48" s="41"/>
    </row>
    <row r="49" spans="1:7" s="1" customFormat="1" ht="12.75">
      <c r="A49" s="28" t="s">
        <v>48</v>
      </c>
      <c r="B49" s="12" t="s">
        <v>105</v>
      </c>
      <c r="C49" s="11">
        <v>3085845376</v>
      </c>
      <c r="D49" s="11" t="s">
        <v>106</v>
      </c>
      <c r="E49" s="13">
        <v>621.34</v>
      </c>
      <c r="F49" s="11">
        <v>3222</v>
      </c>
      <c r="G49" s="30" t="s">
        <v>74</v>
      </c>
    </row>
    <row r="50" spans="1:7" s="1" customFormat="1" ht="12.75">
      <c r="A50" s="32"/>
      <c r="B50" s="14" t="s">
        <v>180</v>
      </c>
      <c r="C50" s="37"/>
      <c r="D50" s="40"/>
      <c r="E50" s="15">
        <f>SUM(E49:E49)</f>
        <v>621.34</v>
      </c>
      <c r="F50" s="37"/>
      <c r="G50" s="41"/>
    </row>
    <row r="51" spans="1:7" s="1" customFormat="1" ht="12.75">
      <c r="A51" s="28" t="s">
        <v>49</v>
      </c>
      <c r="B51" s="12" t="s">
        <v>110</v>
      </c>
      <c r="C51" s="11">
        <v>3992394800</v>
      </c>
      <c r="D51" s="11" t="s">
        <v>67</v>
      </c>
      <c r="E51" s="13">
        <v>146</v>
      </c>
      <c r="F51" s="11">
        <v>3222</v>
      </c>
      <c r="G51" s="30" t="s">
        <v>74</v>
      </c>
    </row>
    <row r="52" spans="1:7" s="1" customFormat="1" ht="12.75">
      <c r="A52" s="32"/>
      <c r="B52" s="14" t="s">
        <v>181</v>
      </c>
      <c r="C52" s="37"/>
      <c r="D52" s="40"/>
      <c r="E52" s="15">
        <f>SUM(E51:E51)</f>
        <v>146</v>
      </c>
      <c r="F52" s="37"/>
      <c r="G52" s="41"/>
    </row>
    <row r="53" spans="1:7" s="1" customFormat="1" ht="12.75">
      <c r="A53" s="28" t="s">
        <v>50</v>
      </c>
      <c r="B53" s="12" t="s">
        <v>147</v>
      </c>
      <c r="C53" s="11">
        <v>61041783908</v>
      </c>
      <c r="D53" s="11" t="s">
        <v>67</v>
      </c>
      <c r="E53" s="13">
        <v>915.56</v>
      </c>
      <c r="F53" s="11">
        <v>32219</v>
      </c>
      <c r="G53" s="30" t="s">
        <v>109</v>
      </c>
    </row>
    <row r="54" spans="1:10" s="1" customFormat="1" ht="12.75">
      <c r="A54" s="32"/>
      <c r="B54" s="14" t="s">
        <v>148</v>
      </c>
      <c r="C54" s="37"/>
      <c r="D54" s="40"/>
      <c r="E54" s="15">
        <f>SUM(E53:E53)</f>
        <v>915.56</v>
      </c>
      <c r="F54" s="37"/>
      <c r="G54" s="41"/>
      <c r="J54" s="10" t="s">
        <v>65</v>
      </c>
    </row>
    <row r="55" spans="1:7" s="1" customFormat="1" ht="12.75">
      <c r="A55" s="28" t="s">
        <v>51</v>
      </c>
      <c r="B55" s="12" t="s">
        <v>99</v>
      </c>
      <c r="C55" s="11">
        <v>89516372197</v>
      </c>
      <c r="D55" s="11" t="s">
        <v>14</v>
      </c>
      <c r="E55" s="13">
        <v>224.8</v>
      </c>
      <c r="F55" s="11">
        <v>32219</v>
      </c>
      <c r="G55" s="30" t="s">
        <v>109</v>
      </c>
    </row>
    <row r="56" spans="1:10" s="1" customFormat="1" ht="12.75">
      <c r="A56" s="32"/>
      <c r="B56" s="14" t="s">
        <v>149</v>
      </c>
      <c r="C56" s="37"/>
      <c r="D56" s="40"/>
      <c r="E56" s="15">
        <f>SUM(E55:E55)</f>
        <v>224.8</v>
      </c>
      <c r="F56" s="37"/>
      <c r="G56" s="41"/>
      <c r="J56" s="10" t="s">
        <v>65</v>
      </c>
    </row>
    <row r="57" spans="1:7" s="1" customFormat="1" ht="12.75">
      <c r="A57" s="28" t="s">
        <v>52</v>
      </c>
      <c r="B57" s="12" t="s">
        <v>4</v>
      </c>
      <c r="C57" s="11">
        <v>2535697732</v>
      </c>
      <c r="D57" s="11" t="s">
        <v>14</v>
      </c>
      <c r="E57" s="13">
        <v>62.68</v>
      </c>
      <c r="F57" s="11">
        <v>3431</v>
      </c>
      <c r="G57" s="30" t="s">
        <v>75</v>
      </c>
    </row>
    <row r="58" spans="1:7" s="1" customFormat="1" ht="12.75">
      <c r="A58" s="32"/>
      <c r="B58" s="14" t="s">
        <v>92</v>
      </c>
      <c r="C58" s="37"/>
      <c r="D58" s="40"/>
      <c r="E58" s="15">
        <f>SUM(E57)</f>
        <v>62.68</v>
      </c>
      <c r="F58" s="37"/>
      <c r="G58" s="41"/>
    </row>
    <row r="59" spans="1:7" s="1" customFormat="1" ht="12.75">
      <c r="A59" s="28" t="s">
        <v>53</v>
      </c>
      <c r="B59" s="12" t="s">
        <v>111</v>
      </c>
      <c r="C59" s="11">
        <v>29059177553</v>
      </c>
      <c r="D59" s="11" t="s">
        <v>14</v>
      </c>
      <c r="E59" s="13">
        <v>66.38</v>
      </c>
      <c r="F59" s="11">
        <v>3236</v>
      </c>
      <c r="G59" s="30" t="s">
        <v>112</v>
      </c>
    </row>
    <row r="60" spans="1:7" s="1" customFormat="1" ht="12.75">
      <c r="A60" s="28" t="s">
        <v>54</v>
      </c>
      <c r="B60" s="12" t="s">
        <v>111</v>
      </c>
      <c r="C60" s="11">
        <v>29059177553</v>
      </c>
      <c r="D60" s="11" t="s">
        <v>14</v>
      </c>
      <c r="E60" s="13">
        <v>36.5</v>
      </c>
      <c r="F60" s="11">
        <v>3236</v>
      </c>
      <c r="G60" s="30" t="s">
        <v>112</v>
      </c>
    </row>
    <row r="61" spans="1:7" s="1" customFormat="1" ht="12.75">
      <c r="A61" s="32"/>
      <c r="B61" s="14" t="s">
        <v>182</v>
      </c>
      <c r="C61" s="37"/>
      <c r="D61" s="40"/>
      <c r="E61" s="15">
        <f>SUM(E59:E60)</f>
        <v>102.88</v>
      </c>
      <c r="F61" s="37"/>
      <c r="G61" s="41"/>
    </row>
    <row r="62" spans="1:7" s="1" customFormat="1" ht="12.75">
      <c r="A62" s="28" t="s">
        <v>55</v>
      </c>
      <c r="B62" s="12" t="s">
        <v>66</v>
      </c>
      <c r="C62" s="11">
        <v>36972522518</v>
      </c>
      <c r="D62" s="11" t="s">
        <v>67</v>
      </c>
      <c r="E62" s="13">
        <v>3250</v>
      </c>
      <c r="F62" s="11">
        <v>3237</v>
      </c>
      <c r="G62" s="29" t="s">
        <v>76</v>
      </c>
    </row>
    <row r="63" spans="1:7" s="1" customFormat="1" ht="12.75">
      <c r="A63" s="32"/>
      <c r="B63" s="14" t="s">
        <v>114</v>
      </c>
      <c r="C63" s="37"/>
      <c r="D63" s="40"/>
      <c r="E63" s="15">
        <f>SUM(E62)</f>
        <v>3250</v>
      </c>
      <c r="F63" s="37"/>
      <c r="G63" s="41"/>
    </row>
    <row r="64" spans="1:7" s="1" customFormat="1" ht="12.75">
      <c r="A64" s="28" t="s">
        <v>30</v>
      </c>
      <c r="B64" s="12" t="s">
        <v>115</v>
      </c>
      <c r="C64" s="11">
        <v>58877789585</v>
      </c>
      <c r="D64" s="11" t="s">
        <v>67</v>
      </c>
      <c r="E64" s="13">
        <v>559.85</v>
      </c>
      <c r="F64" s="11">
        <v>3722</v>
      </c>
      <c r="G64" s="29" t="s">
        <v>116</v>
      </c>
    </row>
    <row r="65" spans="1:7" s="1" customFormat="1" ht="12.75">
      <c r="A65" s="28" t="s">
        <v>56</v>
      </c>
      <c r="B65" s="12" t="s">
        <v>115</v>
      </c>
      <c r="C65" s="11">
        <v>58877789585</v>
      </c>
      <c r="D65" s="11" t="s">
        <v>67</v>
      </c>
      <c r="E65" s="13">
        <v>31.11</v>
      </c>
      <c r="F65" s="11">
        <v>3221</v>
      </c>
      <c r="G65" s="29" t="s">
        <v>131</v>
      </c>
    </row>
    <row r="66" spans="1:7" s="1" customFormat="1" ht="12.75">
      <c r="A66" s="32"/>
      <c r="B66" s="14" t="s">
        <v>117</v>
      </c>
      <c r="C66" s="37"/>
      <c r="D66" s="40"/>
      <c r="E66" s="15">
        <f>SUM(E64:E65)</f>
        <v>590.96</v>
      </c>
      <c r="F66" s="37"/>
      <c r="G66" s="41"/>
    </row>
    <row r="67" spans="1:7" s="1" customFormat="1" ht="12.75">
      <c r="A67" s="28" t="s">
        <v>57</v>
      </c>
      <c r="B67" s="12" t="s">
        <v>118</v>
      </c>
      <c r="C67" s="11">
        <v>40201867670</v>
      </c>
      <c r="D67" s="11" t="s">
        <v>67</v>
      </c>
      <c r="E67" s="13">
        <v>5743.75</v>
      </c>
      <c r="F67" s="11">
        <v>3232</v>
      </c>
      <c r="G67" s="29" t="s">
        <v>119</v>
      </c>
    </row>
    <row r="68" spans="1:7" s="1" customFormat="1" ht="12.75">
      <c r="A68" s="32"/>
      <c r="B68" s="14" t="s">
        <v>120</v>
      </c>
      <c r="C68" s="37"/>
      <c r="D68" s="40"/>
      <c r="E68" s="15">
        <f>SUM(E67)</f>
        <v>5743.75</v>
      </c>
      <c r="F68" s="37"/>
      <c r="G68" s="41"/>
    </row>
    <row r="69" spans="1:7" s="1" customFormat="1" ht="12.75">
      <c r="A69" s="28" t="s">
        <v>58</v>
      </c>
      <c r="B69" s="12" t="s">
        <v>71</v>
      </c>
      <c r="C69" s="11">
        <v>85409306989</v>
      </c>
      <c r="D69" s="11" t="s">
        <v>67</v>
      </c>
      <c r="E69" s="13">
        <v>500</v>
      </c>
      <c r="F69" s="11">
        <v>3232</v>
      </c>
      <c r="G69" s="29" t="s">
        <v>119</v>
      </c>
    </row>
    <row r="70" spans="1:7" s="1" customFormat="1" ht="12.75">
      <c r="A70" s="28" t="s">
        <v>18</v>
      </c>
      <c r="B70" s="12" t="s">
        <v>71</v>
      </c>
      <c r="C70" s="11">
        <v>85409306989</v>
      </c>
      <c r="D70" s="11" t="s">
        <v>67</v>
      </c>
      <c r="E70" s="13">
        <v>80.13</v>
      </c>
      <c r="F70" s="11">
        <v>3234</v>
      </c>
      <c r="G70" s="29" t="s">
        <v>73</v>
      </c>
    </row>
    <row r="71" spans="1:7" s="1" customFormat="1" ht="12.75">
      <c r="A71" s="32"/>
      <c r="B71" s="14" t="s">
        <v>89</v>
      </c>
      <c r="C71" s="37"/>
      <c r="D71" s="40"/>
      <c r="E71" s="15">
        <f>SUM(E69:E70)</f>
        <v>580.13</v>
      </c>
      <c r="F71" s="37"/>
      <c r="G71" s="41"/>
    </row>
    <row r="72" spans="1:7" s="1" customFormat="1" ht="12.75">
      <c r="A72" s="28" t="s">
        <v>59</v>
      </c>
      <c r="B72" s="12" t="s">
        <v>121</v>
      </c>
      <c r="C72" s="11">
        <v>47294850543</v>
      </c>
      <c r="D72" s="11" t="s">
        <v>67</v>
      </c>
      <c r="E72" s="13">
        <v>288.37</v>
      </c>
      <c r="F72" s="11">
        <v>3232</v>
      </c>
      <c r="G72" s="29" t="s">
        <v>119</v>
      </c>
    </row>
    <row r="73" spans="1:7" s="1" customFormat="1" ht="12.75">
      <c r="A73" s="32"/>
      <c r="B73" s="14" t="s">
        <v>122</v>
      </c>
      <c r="C73" s="37"/>
      <c r="D73" s="38"/>
      <c r="E73" s="15">
        <f>SUM(E72)</f>
        <v>288.37</v>
      </c>
      <c r="F73" s="37"/>
      <c r="G73" s="39"/>
    </row>
    <row r="74" spans="1:7" s="1" customFormat="1" ht="12.75">
      <c r="A74" s="28" t="s">
        <v>60</v>
      </c>
      <c r="B74" s="12" t="s">
        <v>123</v>
      </c>
      <c r="C74" s="11">
        <v>27043252729</v>
      </c>
      <c r="D74" s="11" t="s">
        <v>124</v>
      </c>
      <c r="E74" s="13">
        <v>49.78</v>
      </c>
      <c r="F74" s="11">
        <v>3232</v>
      </c>
      <c r="G74" s="29" t="s">
        <v>119</v>
      </c>
    </row>
    <row r="75" spans="1:7" s="1" customFormat="1" ht="12.75">
      <c r="A75" s="28" t="s">
        <v>157</v>
      </c>
      <c r="B75" s="12" t="s">
        <v>123</v>
      </c>
      <c r="C75" s="11">
        <v>27043252729</v>
      </c>
      <c r="D75" s="11" t="s">
        <v>124</v>
      </c>
      <c r="E75" s="13">
        <v>49.78</v>
      </c>
      <c r="F75" s="11">
        <v>3232</v>
      </c>
      <c r="G75" s="29" t="s">
        <v>119</v>
      </c>
    </row>
    <row r="76" spans="1:7" s="1" customFormat="1" ht="12.75">
      <c r="A76" s="32"/>
      <c r="B76" s="14" t="s">
        <v>127</v>
      </c>
      <c r="C76" s="37"/>
      <c r="D76" s="40"/>
      <c r="E76" s="15">
        <f>SUM(E74:E75)</f>
        <v>99.56</v>
      </c>
      <c r="F76" s="37"/>
      <c r="G76" s="41"/>
    </row>
    <row r="77" spans="1:7" s="17" customFormat="1" ht="23.25" customHeight="1">
      <c r="A77" s="28" t="s">
        <v>158</v>
      </c>
      <c r="B77" s="12" t="s">
        <v>125</v>
      </c>
      <c r="C77" s="11">
        <v>55232200465</v>
      </c>
      <c r="D77" s="11" t="s">
        <v>13</v>
      </c>
      <c r="E77" s="13">
        <v>623.81</v>
      </c>
      <c r="F77" s="11">
        <v>3234</v>
      </c>
      <c r="G77" s="29" t="s">
        <v>73</v>
      </c>
    </row>
    <row r="78" spans="1:7" s="16" customFormat="1" ht="29.25" customHeight="1">
      <c r="A78" s="32"/>
      <c r="B78" s="14" t="s">
        <v>126</v>
      </c>
      <c r="C78" s="37"/>
      <c r="D78" s="38"/>
      <c r="E78" s="15">
        <f>SUM(E77)</f>
        <v>623.81</v>
      </c>
      <c r="F78" s="37"/>
      <c r="G78" s="39"/>
    </row>
    <row r="79" spans="1:7" s="17" customFormat="1" ht="23.25" customHeight="1">
      <c r="A79" s="28" t="s">
        <v>159</v>
      </c>
      <c r="B79" s="12" t="s">
        <v>128</v>
      </c>
      <c r="C79" s="11">
        <v>72312882449</v>
      </c>
      <c r="D79" s="11" t="s">
        <v>15</v>
      </c>
      <c r="E79" s="13">
        <v>70</v>
      </c>
      <c r="F79" s="11">
        <v>3227</v>
      </c>
      <c r="G79" s="29" t="s">
        <v>129</v>
      </c>
    </row>
    <row r="80" spans="1:7" s="16" customFormat="1" ht="29.25" customHeight="1">
      <c r="A80" s="32"/>
      <c r="B80" s="14" t="s">
        <v>130</v>
      </c>
      <c r="C80" s="37"/>
      <c r="D80" s="38"/>
      <c r="E80" s="15">
        <f>SUM(E79)</f>
        <v>70</v>
      </c>
      <c r="F80" s="37"/>
      <c r="G80" s="39"/>
    </row>
    <row r="81" spans="1:7" s="17" customFormat="1" ht="23.25" customHeight="1">
      <c r="A81" s="28" t="s">
        <v>160</v>
      </c>
      <c r="B81" s="12" t="s">
        <v>132</v>
      </c>
      <c r="C81" s="11">
        <v>14798532805</v>
      </c>
      <c r="D81" s="11" t="s">
        <v>67</v>
      </c>
      <c r="E81" s="13">
        <v>13.8</v>
      </c>
      <c r="F81" s="11">
        <v>3224</v>
      </c>
      <c r="G81" s="29" t="s">
        <v>113</v>
      </c>
    </row>
    <row r="82" spans="1:7" s="16" customFormat="1" ht="29.25" customHeight="1">
      <c r="A82" s="32"/>
      <c r="B82" s="14" t="s">
        <v>135</v>
      </c>
      <c r="C82" s="37"/>
      <c r="D82" s="38"/>
      <c r="E82" s="15">
        <f>SUM(E81)</f>
        <v>13.8</v>
      </c>
      <c r="F82" s="37"/>
      <c r="G82" s="39"/>
    </row>
    <row r="83" spans="1:7" s="17" customFormat="1" ht="23.25" customHeight="1">
      <c r="A83" s="28" t="s">
        <v>161</v>
      </c>
      <c r="B83" s="12" t="s">
        <v>133</v>
      </c>
      <c r="C83" s="11">
        <v>97777678206</v>
      </c>
      <c r="D83" s="11" t="s">
        <v>67</v>
      </c>
      <c r="E83" s="13">
        <v>44.27</v>
      </c>
      <c r="F83" s="11">
        <v>3224</v>
      </c>
      <c r="G83" s="29" t="s">
        <v>113</v>
      </c>
    </row>
    <row r="84" spans="1:7" s="17" customFormat="1" ht="23.25" customHeight="1">
      <c r="A84" s="28" t="s">
        <v>162</v>
      </c>
      <c r="B84" s="12" t="s">
        <v>133</v>
      </c>
      <c r="C84" s="11">
        <v>97777678206</v>
      </c>
      <c r="D84" s="11" t="s">
        <v>67</v>
      </c>
      <c r="E84" s="13">
        <v>26.99</v>
      </c>
      <c r="F84" s="11">
        <v>3224</v>
      </c>
      <c r="G84" s="29" t="s">
        <v>113</v>
      </c>
    </row>
    <row r="85" spans="1:7" s="16" customFormat="1" ht="29.25" customHeight="1">
      <c r="A85" s="32"/>
      <c r="B85" s="14" t="s">
        <v>134</v>
      </c>
      <c r="C85" s="37"/>
      <c r="D85" s="38"/>
      <c r="E85" s="15">
        <f>SUM(E83:E84)</f>
        <v>71.26</v>
      </c>
      <c r="F85" s="37"/>
      <c r="G85" s="39"/>
    </row>
    <row r="86" spans="1:7" ht="12.75">
      <c r="A86" s="28" t="s">
        <v>163</v>
      </c>
      <c r="B86" s="12" t="s">
        <v>136</v>
      </c>
      <c r="C86" s="11">
        <v>70815819005</v>
      </c>
      <c r="D86" s="11" t="s">
        <v>67</v>
      </c>
      <c r="E86" s="13">
        <v>147</v>
      </c>
      <c r="F86" s="11">
        <v>3299</v>
      </c>
      <c r="G86" s="29" t="s">
        <v>68</v>
      </c>
    </row>
    <row r="87" spans="1:7" ht="12.75">
      <c r="A87" s="32"/>
      <c r="B87" s="14" t="s">
        <v>137</v>
      </c>
      <c r="C87" s="37"/>
      <c r="D87" s="40"/>
      <c r="E87" s="15">
        <f>SUM(E86)</f>
        <v>147</v>
      </c>
      <c r="F87" s="37"/>
      <c r="G87" s="41"/>
    </row>
    <row r="88" spans="1:7" ht="12.75">
      <c r="A88" s="28" t="s">
        <v>164</v>
      </c>
      <c r="B88" s="12" t="s">
        <v>2</v>
      </c>
      <c r="C88" s="11">
        <v>63073332379</v>
      </c>
      <c r="D88" s="11" t="s">
        <v>14</v>
      </c>
      <c r="E88" s="13">
        <v>3566.97</v>
      </c>
      <c r="F88" s="11">
        <v>3223</v>
      </c>
      <c r="G88" s="29" t="s">
        <v>79</v>
      </c>
    </row>
    <row r="89" spans="1:7" ht="12.75">
      <c r="A89" s="32"/>
      <c r="B89" s="14" t="s">
        <v>86</v>
      </c>
      <c r="C89" s="37"/>
      <c r="D89" s="40"/>
      <c r="E89" s="15">
        <f>SUM(E88:E88)</f>
        <v>3566.97</v>
      </c>
      <c r="F89" s="37"/>
      <c r="G89" s="41"/>
    </row>
    <row r="90" spans="1:7" ht="12.75">
      <c r="A90" s="28" t="s">
        <v>165</v>
      </c>
      <c r="B90" s="12" t="s">
        <v>139</v>
      </c>
      <c r="C90" s="11">
        <v>97005498931</v>
      </c>
      <c r="D90" s="11" t="s">
        <v>67</v>
      </c>
      <c r="E90" s="13">
        <v>219.88</v>
      </c>
      <c r="F90" s="11">
        <v>3234</v>
      </c>
      <c r="G90" s="29" t="s">
        <v>73</v>
      </c>
    </row>
    <row r="91" spans="1:7" ht="12.75">
      <c r="A91" s="32"/>
      <c r="B91" s="14" t="s">
        <v>140</v>
      </c>
      <c r="C91" s="37"/>
      <c r="D91" s="40"/>
      <c r="E91" s="15">
        <f>SUM(E90)</f>
        <v>219.88</v>
      </c>
      <c r="F91" s="37"/>
      <c r="G91" s="41"/>
    </row>
    <row r="92" spans="1:7" ht="12.75">
      <c r="A92" s="28" t="s">
        <v>166</v>
      </c>
      <c r="B92" s="12" t="s">
        <v>3</v>
      </c>
      <c r="C92" s="11">
        <v>85821130368</v>
      </c>
      <c r="D92" s="11" t="s">
        <v>14</v>
      </c>
      <c r="E92" s="13">
        <v>1.66</v>
      </c>
      <c r="F92" s="11">
        <v>3238</v>
      </c>
      <c r="G92" s="30" t="s">
        <v>72</v>
      </c>
    </row>
    <row r="93" spans="1:7" ht="12.75">
      <c r="A93" s="28" t="s">
        <v>167</v>
      </c>
      <c r="B93" s="12" t="s">
        <v>3</v>
      </c>
      <c r="C93" s="11">
        <v>85821130368</v>
      </c>
      <c r="D93" s="11" t="s">
        <v>14</v>
      </c>
      <c r="E93" s="13">
        <v>16.6</v>
      </c>
      <c r="F93" s="11">
        <v>3238</v>
      </c>
      <c r="G93" s="30" t="s">
        <v>72</v>
      </c>
    </row>
    <row r="94" spans="1:7" ht="12.75">
      <c r="A94" s="32"/>
      <c r="B94" s="14" t="s">
        <v>90</v>
      </c>
      <c r="C94" s="37"/>
      <c r="D94" s="40"/>
      <c r="E94" s="15">
        <f>SUM(E92:E93)</f>
        <v>18.26</v>
      </c>
      <c r="F94" s="37"/>
      <c r="G94" s="41"/>
    </row>
    <row r="95" spans="1:7" ht="12.75">
      <c r="A95" s="28" t="s">
        <v>168</v>
      </c>
      <c r="B95" s="12" t="s">
        <v>141</v>
      </c>
      <c r="C95" s="11">
        <v>92488234821</v>
      </c>
      <c r="D95" s="11" t="s">
        <v>67</v>
      </c>
      <c r="E95" s="13">
        <v>3.35</v>
      </c>
      <c r="F95" s="11">
        <v>3221</v>
      </c>
      <c r="G95" s="29" t="s">
        <v>131</v>
      </c>
    </row>
    <row r="96" spans="1:7" ht="12.75">
      <c r="A96" s="32"/>
      <c r="B96" s="14" t="s">
        <v>142</v>
      </c>
      <c r="C96" s="37"/>
      <c r="D96" s="40"/>
      <c r="E96" s="15">
        <f>SUM(E95)</f>
        <v>3.35</v>
      </c>
      <c r="F96" s="37"/>
      <c r="G96" s="41"/>
    </row>
    <row r="97" spans="1:7" ht="12.75">
      <c r="A97" s="28" t="s">
        <v>169</v>
      </c>
      <c r="B97" s="12" t="s">
        <v>5</v>
      </c>
      <c r="C97" s="11">
        <v>87311810356</v>
      </c>
      <c r="D97" s="11" t="s">
        <v>14</v>
      </c>
      <c r="E97" s="13">
        <v>33.08</v>
      </c>
      <c r="F97" s="11">
        <v>3231</v>
      </c>
      <c r="G97" s="29" t="s">
        <v>78</v>
      </c>
    </row>
    <row r="98" spans="1:7" ht="12.75">
      <c r="A98" s="32"/>
      <c r="B98" s="14" t="s">
        <v>88</v>
      </c>
      <c r="C98" s="37"/>
      <c r="D98" s="40"/>
      <c r="E98" s="15">
        <f>SUM(E97)</f>
        <v>33.08</v>
      </c>
      <c r="F98" s="37"/>
      <c r="G98" s="41"/>
    </row>
    <row r="99" spans="1:7" ht="12.75">
      <c r="A99" s="28" t="s">
        <v>170</v>
      </c>
      <c r="B99" s="12" t="s">
        <v>77</v>
      </c>
      <c r="C99" s="11">
        <v>81793146560</v>
      </c>
      <c r="D99" s="11" t="s">
        <v>14</v>
      </c>
      <c r="E99" s="13">
        <v>79.78</v>
      </c>
      <c r="F99" s="11">
        <v>3231</v>
      </c>
      <c r="G99" s="29" t="s">
        <v>78</v>
      </c>
    </row>
    <row r="100" spans="1:7" ht="12.75">
      <c r="A100" s="32"/>
      <c r="B100" s="14" t="s">
        <v>87</v>
      </c>
      <c r="C100" s="37"/>
      <c r="D100" s="40"/>
      <c r="E100" s="15">
        <f>SUM(E99:E99)</f>
        <v>79.78</v>
      </c>
      <c r="F100" s="37"/>
      <c r="G100" s="41"/>
    </row>
    <row r="101" spans="1:7" ht="12.75">
      <c r="A101" s="28" t="s">
        <v>171</v>
      </c>
      <c r="B101" s="12" t="s">
        <v>143</v>
      </c>
      <c r="C101" s="11">
        <v>13239268597</v>
      </c>
      <c r="D101" s="11" t="s">
        <v>13</v>
      </c>
      <c r="E101" s="13">
        <v>50</v>
      </c>
      <c r="F101" s="11">
        <v>3232</v>
      </c>
      <c r="G101" s="29" t="s">
        <v>119</v>
      </c>
    </row>
    <row r="102" spans="1:7" ht="12.75">
      <c r="A102" s="32"/>
      <c r="B102" s="14" t="s">
        <v>144</v>
      </c>
      <c r="C102" s="37"/>
      <c r="D102" s="40"/>
      <c r="E102" s="15">
        <f>SUM(E101)</f>
        <v>50</v>
      </c>
      <c r="F102" s="37"/>
      <c r="G102" s="41"/>
    </row>
    <row r="103" spans="1:7" ht="12.75">
      <c r="A103" s="28" t="s">
        <v>172</v>
      </c>
      <c r="B103" s="12" t="s">
        <v>145</v>
      </c>
      <c r="C103" s="11">
        <v>80213632182</v>
      </c>
      <c r="D103" s="11" t="s">
        <v>67</v>
      </c>
      <c r="E103" s="13">
        <v>530.89</v>
      </c>
      <c r="F103" s="11">
        <v>3239</v>
      </c>
      <c r="G103" s="29" t="s">
        <v>146</v>
      </c>
    </row>
    <row r="104" spans="1:7" ht="12.75">
      <c r="A104" s="32"/>
      <c r="B104" s="14" t="s">
        <v>183</v>
      </c>
      <c r="C104" s="37"/>
      <c r="D104" s="40"/>
      <c r="E104" s="15">
        <f>SUM(E103)</f>
        <v>530.89</v>
      </c>
      <c r="F104" s="37"/>
      <c r="G104" s="41"/>
    </row>
    <row r="105" spans="1:7" s="17" customFormat="1" ht="23.25" customHeight="1">
      <c r="A105" s="28" t="s">
        <v>173</v>
      </c>
      <c r="B105" s="12" t="s">
        <v>69</v>
      </c>
      <c r="C105" s="11">
        <v>62017555266</v>
      </c>
      <c r="D105" s="11" t="s">
        <v>13</v>
      </c>
      <c r="E105" s="13">
        <v>312.86</v>
      </c>
      <c r="F105" s="11">
        <v>3222</v>
      </c>
      <c r="G105" s="29" t="s">
        <v>74</v>
      </c>
    </row>
    <row r="106" spans="1:7" s="17" customFormat="1" ht="23.25" customHeight="1">
      <c r="A106" s="28" t="s">
        <v>174</v>
      </c>
      <c r="B106" s="12" t="s">
        <v>69</v>
      </c>
      <c r="C106" s="11">
        <v>62017555266</v>
      </c>
      <c r="D106" s="11" t="s">
        <v>13</v>
      </c>
      <c r="E106" s="13">
        <v>136.5</v>
      </c>
      <c r="F106" s="11">
        <v>3222</v>
      </c>
      <c r="G106" s="29" t="s">
        <v>74</v>
      </c>
    </row>
    <row r="107" spans="1:7" s="16" customFormat="1" ht="29.25" customHeight="1">
      <c r="A107" s="32"/>
      <c r="B107" s="14" t="s">
        <v>91</v>
      </c>
      <c r="C107" s="37"/>
      <c r="D107" s="38"/>
      <c r="E107" s="15">
        <f>SUM(E105:E106)</f>
        <v>449.36</v>
      </c>
      <c r="F107" s="37"/>
      <c r="G107" s="39"/>
    </row>
    <row r="108" spans="1:7" ht="12.75">
      <c r="A108" s="28" t="s">
        <v>175</v>
      </c>
      <c r="B108" s="12" t="s">
        <v>150</v>
      </c>
      <c r="C108" s="11">
        <v>60952110793</v>
      </c>
      <c r="D108" s="11" t="s">
        <v>67</v>
      </c>
      <c r="E108" s="13">
        <v>791.03</v>
      </c>
      <c r="F108" s="11">
        <v>3295</v>
      </c>
      <c r="G108" s="29" t="s">
        <v>151</v>
      </c>
    </row>
    <row r="109" spans="1:7" ht="12.75">
      <c r="A109" s="32"/>
      <c r="B109" s="14" t="s">
        <v>152</v>
      </c>
      <c r="C109" s="37"/>
      <c r="D109" s="40"/>
      <c r="E109" s="15">
        <f>SUM(E108)</f>
        <v>791.03</v>
      </c>
      <c r="F109" s="37"/>
      <c r="G109" s="41"/>
    </row>
    <row r="110" spans="1:7" ht="12.75">
      <c r="A110" s="31"/>
      <c r="B110" s="18" t="s">
        <v>95</v>
      </c>
      <c r="C110" s="19"/>
      <c r="D110" s="20"/>
      <c r="E110" s="21">
        <f>E109+E107+E104+E102+E100+E98+E96+E94+E91+E89+E87+E85+E82+E80+E78+E76+E73+E71+E68+E66+E63+E61+E58+E56+E54+E52+E50+E48+E39+E33+E28+E22+E20</f>
        <v>27531.300000000007</v>
      </c>
      <c r="F110" s="19"/>
      <c r="G110" s="33"/>
    </row>
    <row r="111" spans="1:7" ht="13.5" thickBot="1">
      <c r="A111" s="34"/>
      <c r="B111" s="35" t="s">
        <v>93</v>
      </c>
      <c r="C111" s="42"/>
      <c r="D111" s="43"/>
      <c r="E111" s="36">
        <f>E110+E18</f>
        <v>159762.50000000003</v>
      </c>
      <c r="F111" s="42"/>
      <c r="G111" s="44"/>
    </row>
  </sheetData>
  <sheetProtection/>
  <mergeCells count="72">
    <mergeCell ref="C102:D102"/>
    <mergeCell ref="F102:G102"/>
    <mergeCell ref="C104:D104"/>
    <mergeCell ref="F104:G104"/>
    <mergeCell ref="C54:D54"/>
    <mergeCell ref="F54:G54"/>
    <mergeCell ref="C96:D96"/>
    <mergeCell ref="F96:G96"/>
    <mergeCell ref="C98:D98"/>
    <mergeCell ref="F98:G98"/>
    <mergeCell ref="C100:D100"/>
    <mergeCell ref="F100:G100"/>
    <mergeCell ref="C89:D89"/>
    <mergeCell ref="F89:G89"/>
    <mergeCell ref="C91:D91"/>
    <mergeCell ref="F91:G91"/>
    <mergeCell ref="C94:D94"/>
    <mergeCell ref="F94:G94"/>
    <mergeCell ref="C82:D82"/>
    <mergeCell ref="F82:G82"/>
    <mergeCell ref="C85:D85"/>
    <mergeCell ref="F85:G85"/>
    <mergeCell ref="C87:D87"/>
    <mergeCell ref="F87:G87"/>
    <mergeCell ref="C76:D76"/>
    <mergeCell ref="F76:G76"/>
    <mergeCell ref="C78:D78"/>
    <mergeCell ref="F78:G78"/>
    <mergeCell ref="C80:D80"/>
    <mergeCell ref="F80:G80"/>
    <mergeCell ref="C68:D68"/>
    <mergeCell ref="F68:G68"/>
    <mergeCell ref="C71:D71"/>
    <mergeCell ref="F71:G71"/>
    <mergeCell ref="C73:D73"/>
    <mergeCell ref="F73:G73"/>
    <mergeCell ref="C61:D61"/>
    <mergeCell ref="F61:G61"/>
    <mergeCell ref="C63:D63"/>
    <mergeCell ref="F63:G63"/>
    <mergeCell ref="C66:D66"/>
    <mergeCell ref="F66:G66"/>
    <mergeCell ref="C48:D48"/>
    <mergeCell ref="F48:G48"/>
    <mergeCell ref="C50:D50"/>
    <mergeCell ref="F50:G50"/>
    <mergeCell ref="C56:D56"/>
    <mergeCell ref="F56:G56"/>
    <mergeCell ref="C52:D52"/>
    <mergeCell ref="F52:G52"/>
    <mergeCell ref="B6:G6"/>
    <mergeCell ref="C8:F8"/>
    <mergeCell ref="C18:D18"/>
    <mergeCell ref="F18:G18"/>
    <mergeCell ref="C20:D20"/>
    <mergeCell ref="F20:G20"/>
    <mergeCell ref="C22:D22"/>
    <mergeCell ref="F22:G22"/>
    <mergeCell ref="C28:D28"/>
    <mergeCell ref="F28:G28"/>
    <mergeCell ref="C58:D58"/>
    <mergeCell ref="F58:G58"/>
    <mergeCell ref="C33:D33"/>
    <mergeCell ref="F33:G33"/>
    <mergeCell ref="C39:D39"/>
    <mergeCell ref="F39:G39"/>
    <mergeCell ref="C107:D107"/>
    <mergeCell ref="F107:G107"/>
    <mergeCell ref="C109:D109"/>
    <mergeCell ref="F109:G109"/>
    <mergeCell ref="C111:D111"/>
    <mergeCell ref="F111:G111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tajna</cp:lastModifiedBy>
  <cp:lastPrinted>2024-02-16T10:29:36Z</cp:lastPrinted>
  <dcterms:created xsi:type="dcterms:W3CDTF">2024-02-14T12:31:39Z</dcterms:created>
  <dcterms:modified xsi:type="dcterms:W3CDTF">2024-02-26T12:47:00Z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